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95" windowHeight="11490" activeTab="0"/>
  </bookViews>
  <sheets>
    <sheet name="ΠΡΟΟΔΟΣ ΚΠ" sheetId="1" r:id="rId1"/>
  </sheets>
  <externalReferences>
    <externalReference r:id="rId4"/>
  </externalReferences>
  <definedNames>
    <definedName name="_5">#REF!</definedName>
    <definedName name="ENTA" localSheetId="0">'ΠΡΟΟΔΟΣ ΚΠ'!$F$8:$F$19</definedName>
    <definedName name="ENTA">'[1]pinakas 4'!$G$8:$G$19</definedName>
    <definedName name="ENTA1">'ΠΡΟΟΔΟΣ ΚΠ'!$F$8:$F$19</definedName>
    <definedName name="ENTAGMENA">'[1]pinakas 4'!$G$8:$G$19</definedName>
    <definedName name="ERGA">'[1]pinakas 4'!$G$9:$G$21</definedName>
    <definedName name="ND" localSheetId="0">'ΠΡΟΟΔΟΣ ΚΠ'!$H$8:$H$19</definedName>
    <definedName name="ND">'[1]pinakas 4'!$I$8:$I$19</definedName>
    <definedName name="ND1">'[1]pinakas 4'!$I$8:$I$19</definedName>
    <definedName name="NEO">#REF!</definedName>
    <definedName name="_xlnm.Print_Area" localSheetId="0">'ΠΡΟΟΔΟΣ ΚΠ'!$A$1:$I$26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<sst xmlns="http://schemas.openxmlformats.org/spreadsheetml/2006/main" count="36" uniqueCount="36">
  <si>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ΗΜΕΡΟΜΗΝΙΑ ΑΝΑΦΟΡΑΣ: </t>
  </si>
  <si>
    <t>ΕΥΡΩ</t>
  </si>
  <si>
    <t>ΠΡΟΟΔΟΣ ΚΟΙΝΟΤΙΚΩΝ ΠΡΩΤΟΒΟΥΛΙΩΝ 2000 - 2006</t>
  </si>
  <si>
    <t>ΚΩΔ. Κ.Π.</t>
  </si>
  <si>
    <t>KOINOTIKH ΠΡΩΤΟΒΟΥΛΙΑ</t>
  </si>
  <si>
    <t>ΣΥΝΟΛΙΚΟ ΚΟΣΤΟΣ</t>
  </si>
  <si>
    <t>ΔΕΣΜΕΥΣΗ
ΔΗΜΟΣΙΑΣ
ΔΑΠΑΝΗΣ</t>
  </si>
  <si>
    <t>ΠΡΟΫΠ/ΣΜΟΣ
ΕΝΤΑΓΜΕΝΩΝ
ΕΡΓΩΝ 
(ΔΗΜ. ΔΑΠ.)</t>
  </si>
  <si>
    <t>ΠΟΣΟΣΤΟ ΕΝΤΑΓΜΕΝΩΝ ΕΡΓΩΝ (%)</t>
  </si>
  <si>
    <t>ΠΟΣΟ ΝΟΜΙΚΩΝ 
ΔΕΣΜΕΥΣΕΩΝ 
(ΔΗΜ. ΔΑΠ.)</t>
  </si>
  <si>
    <t>ΠΟΣΟΣΤΟ ΝΟΜΙΚΩΝ ΔΕΣΜΕΥΣΕΩΝ (%)</t>
  </si>
  <si>
    <t>(1)</t>
  </si>
  <si>
    <t>(2)</t>
  </si>
  <si>
    <t>(3)</t>
  </si>
  <si>
    <t>LEADER+</t>
  </si>
  <si>
    <t>EQUAL</t>
  </si>
  <si>
    <t>URBAN - ΠΕΡΑΜΑ</t>
  </si>
  <si>
    <t>URBAN - ΚΟΜΟΤΗΝΗ</t>
  </si>
  <si>
    <t>URBAN - ΗΡΑΚΛΕΙΟ</t>
  </si>
  <si>
    <t>INTERREG III A ΕΛΛΑΔΑ - ΠΓΔΜ</t>
  </si>
  <si>
    <t>INTERREG III A  ΕΛΛΑΔΑ - ΚΥΠΡΟΣ</t>
  </si>
  <si>
    <t>INTERREG III A  ΕΛΛΑΔΑ - ΑΛΒΑΝΙΑ</t>
  </si>
  <si>
    <t>INTERREG III A   / PHARE CBC ΕΛΛΑΔΑ - ΒΟΥΛΓΑΡΙΑ</t>
  </si>
  <si>
    <t>INTERREG III A ΕΛΛΑΔΑ-ΤΟΥΡΚΙΑ</t>
  </si>
  <si>
    <t>INTERREG III A ΕΛΛΑΔΑ-ITAΛΙΑ</t>
  </si>
  <si>
    <t>INTERREG III Β ARCHIMED</t>
  </si>
  <si>
    <t>ΣΥΝΟΛΟ</t>
  </si>
  <si>
    <t xml:space="preserve">ΝΟΜΙΣΜΑ: </t>
  </si>
  <si>
    <t>ΑΡΙΘΜΟΣ ΕΝΤΑΓΜΕΝΩΝ ΕΡΓΩΝ</t>
  </si>
  <si>
    <t>*Οι στήλες (1) έως και (7) αναφέρονται αποκλειστικά στα στοιχεία που είναι καταχωρισμένα στο ΟΠΣ</t>
  </si>
  <si>
    <t>(4)</t>
  </si>
  <si>
    <t>(5)=(4)/(2)</t>
  </si>
  <si>
    <t>(6)</t>
  </si>
  <si>
    <t>(7)=(6)/(2)</t>
  </si>
  <si>
    <t>ΥΠΟΥΡΓΕΙΟ ΟΙΚΟΝΟΜΙΑΣ, ΑΝΤΑΓΩΝΙΣΤΙΚΟΤΗΤΑΣ &amp; ΝΑΥΤΙΛΙΑΣ</t>
  </si>
  <si>
    <t>ΥΠΗΡΕΣΙΑ Ο.Π.Σ.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</si>
</sst>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"/>
    <numFmt numFmtId="173" formatCode="0.0%"/>
    <numFmt numFmtId="174" formatCode="#,##0.000"/>
    <numFmt numFmtId="175" formatCode="[$-408]dddd\,\ d\ mmmm\ yyyy"/>
    <numFmt numFmtId="176" formatCode="dd/mm/yy;@"/>
    <numFmt numFmtId="177" formatCode="d/m/yyyy;@"/>
    <numFmt numFmtId="178" formatCode="[$-F800]dddd\,\ mmmm\ dd\,\ yyyy"/>
    <numFmt numFmtId="179" formatCode="[$-408]d\-mmm;@"/>
    <numFmt numFmtId="180" formatCode="[$-408]h:mm:ss\ \π\μ/\μ\μ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0.000"/>
    <numFmt numFmtId="191" formatCode="#,##0.0"/>
    <numFmt numFmtId="192" formatCode="d/m/yy;@"/>
    <numFmt numFmtId="193" formatCode="_-* #,##0.00\ [$€]_-;\-* #,##0.00\ [$€]_-;_-* &quot;-&quot;??\ [$€]_-;_-@_-"/>
    <numFmt numFmtId="194" formatCode="#,##0;[Red]#,##0"/>
    <numFmt numFmtId="195" formatCode="d\-mmm\-yyyy"/>
    <numFmt numFmtId="196" formatCode="m/d"/>
    <numFmt numFmtId="197" formatCode="&quot;Ναι&quot;;&quot;Ναι&quot;;&quot;'Οχι&quot;"/>
    <numFmt numFmtId="198" formatCode="&quot;Αληθές&quot;;&quot;Αληθές&quot;;&quot;Ψευδές&quot;"/>
    <numFmt numFmtId="199" formatCode="&quot;Ενεργοποίηση&quot;;&quot;Ενεργοποίηση&quot;;&quot;Απενεργοποίηση&quot;"/>
    <numFmt numFmtId="200" formatCode="[$€-2]\ #,##0.00_);[Red]\([$€-2]\ #,##0.00\)"/>
    <numFmt numFmtId="201" formatCode="[$-408]h:mm:ss\ AM/PM"/>
    <numFmt numFmtId="202" formatCode="dd\-mm\-yyyy"/>
    <numFmt numFmtId="203" formatCode="dd/mm/yy"/>
  </numFmts>
  <fonts count="58">
    <font>
      <sz val="10"/>
      <name val="Arial Greek"/>
      <family val="0"/>
    </font>
    <font>
      <sz val="10"/>
      <name val="Arial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sz val="14"/>
      <name val="Arial Greek"/>
      <family val="2"/>
    </font>
    <font>
      <b/>
      <sz val="9"/>
      <name val="Arial Greek"/>
      <family val="2"/>
    </font>
    <font>
      <b/>
      <sz val="12"/>
      <name val="Arial Greek"/>
      <family val="2"/>
    </font>
    <font>
      <sz val="14"/>
      <color indexed="8"/>
      <name val="Arial Greek"/>
      <family val="2"/>
    </font>
    <font>
      <b/>
      <sz val="20"/>
      <name val="Arial Greek"/>
      <family val="2"/>
    </font>
    <font>
      <b/>
      <sz val="10"/>
      <name val="Arial Greek"/>
      <family val="2"/>
    </font>
    <font>
      <sz val="9"/>
      <color indexed="8"/>
      <name val="Arial Greek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 Greek"/>
      <family val="2"/>
    </font>
    <font>
      <b/>
      <sz val="11"/>
      <color indexed="8"/>
      <name val="Arial Greek"/>
      <family val="2"/>
    </font>
    <font>
      <b/>
      <sz val="9"/>
      <color indexed="8"/>
      <name val="Arial Greek"/>
      <family val="2"/>
    </font>
    <font>
      <b/>
      <sz val="13"/>
      <color indexed="8"/>
      <name val="Arial Greek"/>
      <family val="2"/>
    </font>
    <font>
      <b/>
      <sz val="12"/>
      <color indexed="8"/>
      <name val="Arial Greek"/>
      <family val="2"/>
    </font>
    <font>
      <sz val="12"/>
      <name val="Arial"/>
      <family val="2"/>
    </font>
    <font>
      <sz val="12"/>
      <name val="Arial Greek"/>
      <family val="0"/>
    </font>
    <font>
      <b/>
      <sz val="11"/>
      <name val="Arial Greek"/>
      <family val="2"/>
    </font>
    <font>
      <sz val="11"/>
      <color indexed="22"/>
      <name val="Arial"/>
      <family val="2"/>
    </font>
    <font>
      <sz val="11"/>
      <color indexed="22"/>
      <name val="Arial Greek"/>
      <family val="2"/>
    </font>
    <font>
      <b/>
      <sz val="11"/>
      <color indexed="2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9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33" borderId="13" xfId="0" applyNumberFormat="1" applyFont="1" applyFill="1" applyBorder="1" applyAlignment="1" quotePrefix="1">
      <alignment horizontal="center" wrapText="1"/>
    </xf>
    <xf numFmtId="0" fontId="10" fillId="33" borderId="14" xfId="0" applyNumberFormat="1" applyFont="1" applyFill="1" applyBorder="1" applyAlignment="1" quotePrefix="1">
      <alignment horizontal="center" wrapText="1"/>
    </xf>
    <xf numFmtId="9" fontId="10" fillId="33" borderId="14" xfId="0" applyNumberFormat="1" applyFont="1" applyFill="1" applyBorder="1" applyAlignment="1" quotePrefix="1">
      <alignment horizontal="center" wrapText="1"/>
    </xf>
    <xf numFmtId="3" fontId="10" fillId="33" borderId="14" xfId="0" applyNumberFormat="1" applyFont="1" applyFill="1" applyBorder="1" applyAlignment="1" quotePrefix="1">
      <alignment horizontal="center" wrapText="1"/>
    </xf>
    <xf numFmtId="0" fontId="11" fillId="34" borderId="15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9" fontId="14" fillId="0" borderId="17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1" fillId="34" borderId="19" xfId="0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vertical="center" wrapText="1"/>
    </xf>
    <xf numFmtId="9" fontId="14" fillId="0" borderId="18" xfId="0" applyNumberFormat="1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right"/>
    </xf>
    <xf numFmtId="0" fontId="14" fillId="35" borderId="18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left" vertical="center" wrapText="1"/>
    </xf>
    <xf numFmtId="3" fontId="14" fillId="36" borderId="18" xfId="0" applyNumberFormat="1" applyFont="1" applyFill="1" applyBorder="1" applyAlignment="1">
      <alignment horizontal="right" vertical="center" wrapText="1"/>
    </xf>
    <xf numFmtId="9" fontId="14" fillId="36" borderId="18" xfId="0" applyNumberFormat="1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wrapText="1"/>
    </xf>
    <xf numFmtId="0" fontId="15" fillId="35" borderId="14" xfId="0" applyFont="1" applyFill="1" applyBorder="1" applyAlignment="1">
      <alignment horizontal="center" wrapText="1"/>
    </xf>
    <xf numFmtId="0" fontId="15" fillId="35" borderId="14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202" fontId="19" fillId="0" borderId="0" xfId="0" applyNumberFormat="1" applyFont="1" applyAlignment="1">
      <alignment horizontal="left"/>
    </xf>
    <xf numFmtId="3" fontId="21" fillId="35" borderId="16" xfId="0" applyNumberFormat="1" applyFont="1" applyFill="1" applyBorder="1" applyAlignment="1">
      <alignment vertical="center" wrapText="1"/>
    </xf>
    <xf numFmtId="3" fontId="22" fillId="35" borderId="17" xfId="0" applyNumberFormat="1" applyFont="1" applyFill="1" applyBorder="1" applyAlignment="1">
      <alignment horizontal="right" vertical="center" wrapText="1"/>
    </xf>
    <xf numFmtId="3" fontId="22" fillId="35" borderId="18" xfId="0" applyNumberFormat="1" applyFont="1" applyFill="1" applyBorder="1" applyAlignment="1">
      <alignment horizontal="right" vertical="center" wrapText="1"/>
    </xf>
    <xf numFmtId="9" fontId="23" fillId="35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28;&#921;&#925;&#913;&#922;&#917;&#931;%20&#915;&#921;&#913;%20&#917;&#928;\&#913;&#925;&#913;&#934;&#927;&#929;&#917;&#931;\20020815\PINAK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nakas 4"/>
      <sheetName val="pinakas 5"/>
      <sheetName val="pinakas 6"/>
    </sheetNames>
    <sheetDataSet>
      <sheetData sheetId="0">
        <row r="8">
          <cell r="G8">
            <v>0.3755057606734343</v>
          </cell>
          <cell r="I8">
            <v>0.22897202009426432</v>
          </cell>
        </row>
        <row r="9">
          <cell r="G9">
            <v>0.1829717926106028</v>
          </cell>
          <cell r="I9">
            <v>0.07808933433405969</v>
          </cell>
        </row>
        <row r="11">
          <cell r="G11">
            <v>0.31873959038795374</v>
          </cell>
          <cell r="I11">
            <v>0.18448619601256613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:A2"/>
    </sheetView>
  </sheetViews>
  <sheetFormatPr defaultColWidth="9.00390625" defaultRowHeight="12.75"/>
  <cols>
    <col min="1" max="1" width="5.875" style="1" customWidth="1"/>
    <col min="2" max="2" width="33.25390625" style="1" customWidth="1"/>
    <col min="3" max="3" width="18.00390625" style="1" customWidth="1"/>
    <col min="4" max="4" width="16.00390625" style="40" customWidth="1"/>
    <col min="5" max="5" width="18.25390625" style="2" customWidth="1"/>
    <col min="6" max="6" width="16.625" style="2" customWidth="1"/>
    <col min="7" max="7" width="14.25390625" style="3" customWidth="1"/>
    <col min="8" max="8" width="16.375" style="4" customWidth="1"/>
    <col min="9" max="9" width="14.375" style="3" customWidth="1"/>
  </cols>
  <sheetData>
    <row r="1" spans="1:9" ht="18" customHeight="1">
      <c r="A1" s="58" t="s">
        <v>34</v>
      </c>
      <c r="D1" s="1"/>
      <c r="F1" s="52" t="s">
        <v>0</v>
      </c>
      <c r="G1" s="52"/>
      <c r="H1" s="52"/>
      <c r="I1" s="47">
        <v>40633</v>
      </c>
    </row>
    <row r="2" spans="1:9" ht="15.75">
      <c r="A2" s="58" t="s">
        <v>35</v>
      </c>
      <c r="D2" s="1"/>
      <c r="H2" s="45" t="s">
        <v>27</v>
      </c>
      <c r="I2" s="46" t="s">
        <v>1</v>
      </c>
    </row>
    <row r="3" spans="4:9" ht="36" customHeight="1">
      <c r="D3" s="5"/>
      <c r="I3"/>
    </row>
    <row r="4" spans="1:9" ht="25.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ht="31.5" customHeight="1" thickBot="1">
      <c r="A5" s="6"/>
      <c r="B5" s="6"/>
      <c r="C5" s="6"/>
      <c r="D5" s="7"/>
      <c r="E5" s="6"/>
      <c r="F5" s="6"/>
      <c r="G5" s="6"/>
      <c r="H5" s="6"/>
      <c r="I5" s="6"/>
    </row>
    <row r="6" spans="1:9" s="13" customFormat="1" ht="69" customHeight="1" thickTop="1">
      <c r="A6" s="54" t="s">
        <v>3</v>
      </c>
      <c r="B6" s="56" t="s">
        <v>4</v>
      </c>
      <c r="C6" s="8" t="s">
        <v>5</v>
      </c>
      <c r="D6" s="9" t="s">
        <v>6</v>
      </c>
      <c r="E6" s="10" t="s">
        <v>28</v>
      </c>
      <c r="F6" s="10" t="s">
        <v>7</v>
      </c>
      <c r="G6" s="11" t="s">
        <v>8</v>
      </c>
      <c r="H6" s="12" t="s">
        <v>9</v>
      </c>
      <c r="I6" s="11" t="s">
        <v>10</v>
      </c>
    </row>
    <row r="7" spans="1:9" ht="18" customHeight="1" thickBot="1">
      <c r="A7" s="55"/>
      <c r="B7" s="57"/>
      <c r="C7" s="14" t="s">
        <v>11</v>
      </c>
      <c r="D7" s="15" t="s">
        <v>12</v>
      </c>
      <c r="E7" s="15" t="s">
        <v>13</v>
      </c>
      <c r="F7" s="15" t="s">
        <v>30</v>
      </c>
      <c r="G7" s="16" t="s">
        <v>31</v>
      </c>
      <c r="H7" s="17" t="s">
        <v>32</v>
      </c>
      <c r="I7" s="16" t="s">
        <v>33</v>
      </c>
    </row>
    <row r="8" spans="1:9" s="25" customFormat="1" ht="37.5" customHeight="1" thickTop="1">
      <c r="A8" s="18">
        <v>1</v>
      </c>
      <c r="B8" s="19" t="s">
        <v>14</v>
      </c>
      <c r="C8" s="20">
        <v>368693321</v>
      </c>
      <c r="D8" s="21">
        <v>255778400</v>
      </c>
      <c r="E8" s="21">
        <v>446</v>
      </c>
      <c r="F8" s="21">
        <v>272087652.0326442</v>
      </c>
      <c r="G8" s="22">
        <f>F8/D8</f>
        <v>1.0637632107818495</v>
      </c>
      <c r="H8" s="21">
        <v>271962414.9400002</v>
      </c>
      <c r="I8" s="22">
        <f>H8/D8</f>
        <v>1.063273579551675</v>
      </c>
    </row>
    <row r="9" spans="1:9" s="25" customFormat="1" ht="37.5" customHeight="1">
      <c r="A9" s="26">
        <v>2</v>
      </c>
      <c r="B9" s="27" t="s">
        <v>15</v>
      </c>
      <c r="C9" s="20">
        <v>141251103</v>
      </c>
      <c r="D9" s="21">
        <v>141251103</v>
      </c>
      <c r="E9" s="23">
        <v>137</v>
      </c>
      <c r="F9" s="23">
        <v>143677460.6800001</v>
      </c>
      <c r="G9" s="28">
        <f aca="true" t="shared" si="0" ref="G9:G21">F9/D9</f>
        <v>1.0171776193492812</v>
      </c>
      <c r="H9" s="23">
        <v>143519394.5200001</v>
      </c>
      <c r="I9" s="28">
        <f aca="true" t="shared" si="1" ref="I9:I21">H9/D9</f>
        <v>1.0160585756275482</v>
      </c>
    </row>
    <row r="10" spans="1:9" s="25" customFormat="1" ht="37.5" customHeight="1">
      <c r="A10" s="26">
        <v>3</v>
      </c>
      <c r="B10" s="27" t="s">
        <v>16</v>
      </c>
      <c r="C10" s="20">
        <v>10799981</v>
      </c>
      <c r="D10" s="21">
        <v>10799981</v>
      </c>
      <c r="E10" s="23">
        <v>32</v>
      </c>
      <c r="F10" s="23">
        <v>9525633.730000002</v>
      </c>
      <c r="G10" s="28">
        <f t="shared" si="0"/>
        <v>0.8820046748230392</v>
      </c>
      <c r="H10" s="23">
        <v>9942629.080000002</v>
      </c>
      <c r="I10" s="28">
        <f t="shared" si="1"/>
        <v>0.9206154233049115</v>
      </c>
    </row>
    <row r="11" spans="1:9" s="25" customFormat="1" ht="37.5" customHeight="1">
      <c r="A11" s="26">
        <v>4</v>
      </c>
      <c r="B11" s="27" t="s">
        <v>17</v>
      </c>
      <c r="C11" s="20">
        <v>10866667</v>
      </c>
      <c r="D11" s="21">
        <v>10866667</v>
      </c>
      <c r="E11" s="23">
        <v>49</v>
      </c>
      <c r="F11" s="23">
        <v>10577016.295884999</v>
      </c>
      <c r="G11" s="28">
        <f t="shared" si="0"/>
        <v>0.9733450280463181</v>
      </c>
      <c r="H11" s="23">
        <v>10577022.040000001</v>
      </c>
      <c r="I11" s="28">
        <f t="shared" si="1"/>
        <v>0.9733455566458419</v>
      </c>
    </row>
    <row r="12" spans="1:9" s="25" customFormat="1" ht="37.5" customHeight="1">
      <c r="A12" s="26">
        <v>5</v>
      </c>
      <c r="B12" s="27" t="s">
        <v>18</v>
      </c>
      <c r="C12" s="20">
        <v>10507187</v>
      </c>
      <c r="D12" s="21">
        <v>10507187</v>
      </c>
      <c r="E12" s="23">
        <v>36</v>
      </c>
      <c r="F12" s="23">
        <v>10546332.45</v>
      </c>
      <c r="G12" s="28">
        <f t="shared" si="0"/>
        <v>1.0037255880189435</v>
      </c>
      <c r="H12" s="23">
        <v>10231414.049999997</v>
      </c>
      <c r="I12" s="28">
        <f t="shared" si="1"/>
        <v>0.973753874371894</v>
      </c>
    </row>
    <row r="13" spans="1:9" s="25" customFormat="1" ht="37.5" customHeight="1">
      <c r="A13" s="26">
        <v>6</v>
      </c>
      <c r="B13" s="27" t="s">
        <v>19</v>
      </c>
      <c r="C13" s="20">
        <v>101483334</v>
      </c>
      <c r="D13" s="21">
        <v>97333334</v>
      </c>
      <c r="E13" s="23">
        <v>181</v>
      </c>
      <c r="F13" s="23">
        <v>117618104.16</v>
      </c>
      <c r="G13" s="28">
        <f t="shared" si="0"/>
        <v>1.2084051714492796</v>
      </c>
      <c r="H13" s="23">
        <v>116821888.62</v>
      </c>
      <c r="I13" s="28">
        <f t="shared" si="1"/>
        <v>1.2002248748614734</v>
      </c>
    </row>
    <row r="14" spans="1:9" s="25" customFormat="1" ht="37.5" customHeight="1">
      <c r="A14" s="26">
        <v>7</v>
      </c>
      <c r="B14" s="27" t="s">
        <v>20</v>
      </c>
      <c r="C14" s="20">
        <v>76984948</v>
      </c>
      <c r="D14" s="21">
        <v>71484948</v>
      </c>
      <c r="E14" s="23">
        <v>166</v>
      </c>
      <c r="F14" s="23">
        <v>86359690.05708298</v>
      </c>
      <c r="G14" s="28">
        <f t="shared" si="0"/>
        <v>1.2080821553802206</v>
      </c>
      <c r="H14" s="23">
        <v>82870325.82000001</v>
      </c>
      <c r="I14" s="28">
        <f t="shared" si="1"/>
        <v>1.1592695824581143</v>
      </c>
    </row>
    <row r="15" spans="1:9" s="25" customFormat="1" ht="37.5" customHeight="1">
      <c r="A15" s="26">
        <v>8</v>
      </c>
      <c r="B15" s="27" t="s">
        <v>21</v>
      </c>
      <c r="C15" s="20">
        <v>122800000</v>
      </c>
      <c r="D15" s="21">
        <v>120000000</v>
      </c>
      <c r="E15" s="23">
        <v>130</v>
      </c>
      <c r="F15" s="23">
        <v>141489669.875</v>
      </c>
      <c r="G15" s="28">
        <f t="shared" si="0"/>
        <v>1.1790805822916666</v>
      </c>
      <c r="H15" s="23">
        <v>140260395.42</v>
      </c>
      <c r="I15" s="28">
        <f t="shared" si="1"/>
        <v>1.1688366284999998</v>
      </c>
    </row>
    <row r="16" spans="1:9" s="24" customFormat="1" ht="37.5" customHeight="1">
      <c r="A16" s="26">
        <v>9</v>
      </c>
      <c r="B16" s="27" t="s">
        <v>22</v>
      </c>
      <c r="C16" s="20">
        <v>264005496</v>
      </c>
      <c r="D16" s="21">
        <v>248135496</v>
      </c>
      <c r="E16" s="23">
        <v>284</v>
      </c>
      <c r="F16" s="23">
        <v>279197439.042105</v>
      </c>
      <c r="G16" s="28">
        <f t="shared" si="0"/>
        <v>1.1251813768800938</v>
      </c>
      <c r="H16" s="23">
        <v>278425990.6100001</v>
      </c>
      <c r="I16" s="28">
        <f t="shared" si="1"/>
        <v>1.1220723963249501</v>
      </c>
    </row>
    <row r="17" spans="1:9" s="24" customFormat="1" ht="37.5" customHeight="1">
      <c r="A17" s="26">
        <v>10</v>
      </c>
      <c r="B17" s="27" t="s">
        <v>23</v>
      </c>
      <c r="C17" s="48">
        <v>0</v>
      </c>
      <c r="D17" s="49">
        <v>0</v>
      </c>
      <c r="E17" s="50">
        <v>0</v>
      </c>
      <c r="F17" s="50">
        <v>0</v>
      </c>
      <c r="G17" s="51" t="e">
        <f t="shared" si="0"/>
        <v>#DIV/0!</v>
      </c>
      <c r="H17" s="50">
        <v>0</v>
      </c>
      <c r="I17" s="51" t="e">
        <f t="shared" si="1"/>
        <v>#DIV/0!</v>
      </c>
    </row>
    <row r="18" spans="1:9" s="24" customFormat="1" ht="37.5" customHeight="1">
      <c r="A18" s="26">
        <v>11</v>
      </c>
      <c r="B18" s="27" t="s">
        <v>24</v>
      </c>
      <c r="C18" s="20">
        <v>151834305</v>
      </c>
      <c r="D18" s="21">
        <v>142498340</v>
      </c>
      <c r="E18" s="23">
        <v>454</v>
      </c>
      <c r="F18" s="23">
        <v>184640295.25000003</v>
      </c>
      <c r="G18" s="28">
        <f t="shared" si="0"/>
        <v>1.2957364643686378</v>
      </c>
      <c r="H18" s="23">
        <v>165581560.4100001</v>
      </c>
      <c r="I18" s="28">
        <f t="shared" si="1"/>
        <v>1.1619893986835221</v>
      </c>
    </row>
    <row r="19" spans="1:9" s="25" customFormat="1" ht="37.5" customHeight="1">
      <c r="A19" s="26">
        <v>12</v>
      </c>
      <c r="B19" s="27" t="s">
        <v>25</v>
      </c>
      <c r="C19" s="20">
        <v>79377880</v>
      </c>
      <c r="D19" s="21">
        <v>79377880</v>
      </c>
      <c r="E19" s="23">
        <v>529</v>
      </c>
      <c r="F19" s="23">
        <v>91094022.00000004</v>
      </c>
      <c r="G19" s="28">
        <f t="shared" si="0"/>
        <v>1.147599583158432</v>
      </c>
      <c r="H19" s="23">
        <v>90747365.57000002</v>
      </c>
      <c r="I19" s="28">
        <f t="shared" si="1"/>
        <v>1.1432324165120058</v>
      </c>
    </row>
    <row r="20" spans="1:9" ht="13.5" customHeight="1">
      <c r="A20" s="29"/>
      <c r="B20" s="30"/>
      <c r="C20" s="30"/>
      <c r="D20" s="31"/>
      <c r="E20" s="32"/>
      <c r="F20" s="32"/>
      <c r="G20" s="32"/>
      <c r="H20" s="32"/>
      <c r="I20" s="32"/>
    </row>
    <row r="21" spans="1:9" s="24" customFormat="1" ht="37.5" customHeight="1">
      <c r="A21" s="33"/>
      <c r="B21" s="34" t="s">
        <v>26</v>
      </c>
      <c r="C21" s="35">
        <f>SUM(C8:C19)</f>
        <v>1338604222</v>
      </c>
      <c r="D21" s="35">
        <f>SUM(D8:D19)</f>
        <v>1188033336</v>
      </c>
      <c r="E21" s="35">
        <f>SUM(E8:E19)</f>
        <v>2444</v>
      </c>
      <c r="F21" s="35">
        <f>SUM(F8:F19)</f>
        <v>1346813315.5727174</v>
      </c>
      <c r="G21" s="36">
        <f t="shared" si="0"/>
        <v>1.133649431174478</v>
      </c>
      <c r="H21" s="35">
        <f>SUM(H8:H19)</f>
        <v>1320940401.0800004</v>
      </c>
      <c r="I21" s="36">
        <f t="shared" si="1"/>
        <v>1.1118714947237813</v>
      </c>
    </row>
    <row r="22" spans="1:9" ht="13.5" customHeight="1" thickBot="1">
      <c r="A22" s="37"/>
      <c r="B22" s="38"/>
      <c r="C22" s="38"/>
      <c r="D22" s="39"/>
      <c r="E22" s="38"/>
      <c r="F22" s="38"/>
      <c r="G22" s="38"/>
      <c r="H22" s="38"/>
      <c r="I22" s="38"/>
    </row>
    <row r="23" ht="20.25" customHeight="1" thickTop="1"/>
    <row r="24" ht="12.75" customHeight="1">
      <c r="A24" s="41"/>
    </row>
    <row r="25" ht="18.75" customHeight="1">
      <c r="A25" s="42" t="s">
        <v>29</v>
      </c>
    </row>
    <row r="26" spans="1:3" ht="15">
      <c r="A26" s="43"/>
      <c r="B26" s="44"/>
      <c r="C26" s="44"/>
    </row>
  </sheetData>
  <sheetProtection/>
  <mergeCells count="4">
    <mergeCell ref="F1:H1"/>
    <mergeCell ref="A4:I4"/>
    <mergeCell ref="A6:A7"/>
    <mergeCell ref="B6:B7"/>
  </mergeCells>
  <printOptions horizontalCentered="1" verticalCentered="1"/>
  <pageMargins left="0.5511811023622047" right="0.39" top="0.75" bottom="0.71" header="0.5118110236220472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stit</dc:creator>
  <cp:keywords/>
  <dc:description/>
  <cp:lastModifiedBy>efi</cp:lastModifiedBy>
  <dcterms:created xsi:type="dcterms:W3CDTF">2005-04-19T06:40:25Z</dcterms:created>
  <dcterms:modified xsi:type="dcterms:W3CDTF">2011-04-11T13:13:19Z</dcterms:modified>
  <cp:category/>
  <cp:version/>
  <cp:contentType/>
  <cp:contentStatus/>
</cp:coreProperties>
</file>